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P3pZG4GJ8v0Wr_m-As_cQ-uDIMu6Q3A2\piemonteimmigrazione new\TEMI\08_MSNA\Tabelle 2024\"/>
    </mc:Choice>
  </mc:AlternateContent>
  <bookViews>
    <workbookView xWindow="0" yWindow="0" windowWidth="23040" windowHeight="10512"/>
  </bookViews>
  <sheets>
    <sheet name="Tabella" sheetId="1" r:id="rId1"/>
    <sheet name="Grafi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E18" i="1"/>
  <c r="E19" i="1"/>
  <c r="E20" i="1"/>
  <c r="E34" i="1"/>
  <c r="E35" i="1"/>
  <c r="E36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D19" i="1"/>
  <c r="D20" i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D35" i="1"/>
  <c r="D36" i="1"/>
  <c r="D37" i="1"/>
  <c r="E37" i="1" s="1"/>
  <c r="D38" i="1"/>
  <c r="E38" i="1" s="1"/>
  <c r="D39" i="1"/>
  <c r="E39" i="1" s="1"/>
  <c r="D4" i="1"/>
  <c r="E4" i="1" s="1"/>
</calcChain>
</file>

<file path=xl/sharedStrings.xml><?xml version="1.0" encoding="utf-8"?>
<sst xmlns="http://schemas.openxmlformats.org/spreadsheetml/2006/main" count="55" uniqueCount="44">
  <si>
    <t>Totale</t>
  </si>
  <si>
    <t>Maschi</t>
  </si>
  <si>
    <t>Femmine</t>
  </si>
  <si>
    <t>%</t>
  </si>
  <si>
    <t>Cittadini/e stranieri/e residenti al 01/01/2024 in Italia</t>
  </si>
  <si>
    <t>Fonte: Ministero del Lavoro</t>
  </si>
  <si>
    <t>Provenienze e genere dei Minori Stranieri Non Accompagnati in Piemonte al 31/01/2024</t>
  </si>
  <si>
    <t>Provenienze</t>
  </si>
  <si>
    <t>Egitto</t>
  </si>
  <si>
    <t>Ucraina</t>
  </si>
  <si>
    <t>Tunisia</t>
  </si>
  <si>
    <t>Albania</t>
  </si>
  <si>
    <t>Turchia</t>
  </si>
  <si>
    <t>Guinea</t>
  </si>
  <si>
    <t>Gambia</t>
  </si>
  <si>
    <t>Costa D'Avorio</t>
  </si>
  <si>
    <t>Marocco</t>
  </si>
  <si>
    <t>Senegal</t>
  </si>
  <si>
    <t>Pakistan</t>
  </si>
  <si>
    <t>Nigeria</t>
  </si>
  <si>
    <t>Mali</t>
  </si>
  <si>
    <t>Camerun</t>
  </si>
  <si>
    <t>Perù</t>
  </si>
  <si>
    <t>Afghanistan</t>
  </si>
  <si>
    <t>Sierra Leone</t>
  </si>
  <si>
    <t>Eritrea</t>
  </si>
  <si>
    <t>Algeria</t>
  </si>
  <si>
    <t>Bangladesh</t>
  </si>
  <si>
    <t>Benin</t>
  </si>
  <si>
    <t>Burkina Faso</t>
  </si>
  <si>
    <t>India</t>
  </si>
  <si>
    <t>Liberia</t>
  </si>
  <si>
    <t>Somalia</t>
  </si>
  <si>
    <t>Bielorussia</t>
  </si>
  <si>
    <t>Congo</t>
  </si>
  <si>
    <t>Repubblica Dominicana</t>
  </si>
  <si>
    <t>Georgia</t>
  </si>
  <si>
    <t>Guinea Bissau</t>
  </si>
  <si>
    <t>Iran</t>
  </si>
  <si>
    <t>Libano</t>
  </si>
  <si>
    <t>Macedonia del Nord</t>
  </si>
  <si>
    <t>Serbia</t>
  </si>
  <si>
    <t>Siria</t>
  </si>
  <si>
    <t>Sudan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</si>
</sst>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Bahnschrift Light"/>
      <family val="2"/>
    </font>
    <font>
      <b/>
      <sz val="11"/>
      <color theme="8" tint="-0.249977111117893"/>
      <name val="Bahnschrift Light"/>
      <family val="2"/>
    </font>
    <font>
      <sz val="10"/>
      <color theme="1"/>
      <name val="Bahnschrift Light"/>
      <family val="2"/>
    </font>
    <font>
      <b/>
      <sz val="12"/>
      <color theme="0"/>
      <name val="Bahnschrift Light"/>
      <family val="2"/>
    </font>
    <font>
      <sz val="10"/>
      <color theme="1"/>
      <name val="Bahnschrift Light"/>
      <family val="2"/>
    </font>
    <font>
      <b/>
      <sz val="10"/>
      <color theme="1"/>
      <name val="Bahnschrift Light"/>
      <family val="2"/>
    </font>
    <font>
      <i/>
      <sz val="10"/>
      <name val="Bahnschrift Light"/>
      <family val="2"/>
    </font>
    <font>
      <i/>
      <sz val="9"/>
      <color theme="1"/>
      <name val="Bahnschrift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 tint="0.79998168889431442"/>
      </patternFill>
    </fill>
    <fill>
      <patternFill patternType="solid">
        <fgColor theme="0"/>
        <bgColor theme="8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0" borderId="0" xfId="0" applyFont="1"/>
    <xf numFmtId="4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e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r>
              <a:rPr lang="it-IT" b="1"/>
              <a:t>Le</a:t>
            </a:r>
            <a:r>
              <a:rPr lang="it-IT" b="1" baseline="0"/>
              <a:t> prime p</a:t>
            </a:r>
            <a:r>
              <a:rPr lang="it-IT" b="1"/>
              <a:t>rovenienze</a:t>
            </a:r>
            <a:r>
              <a:rPr lang="it-IT" b="1" baseline="0"/>
              <a:t> e</a:t>
            </a:r>
            <a:r>
              <a:rPr lang="it-IT" b="1"/>
              <a:t> genere dei Minori</a:t>
            </a:r>
            <a:r>
              <a:rPr lang="it-IT" b="1" baseline="0"/>
              <a:t> Stranieri Non Accompagnati in Piemonte al</a:t>
            </a:r>
            <a:r>
              <a:rPr lang="it-IT" b="1"/>
              <a:t> 31/01/2024</a:t>
            </a:r>
          </a:p>
        </c:rich>
      </c:tx>
      <c:layout>
        <c:manualLayout>
          <c:xMode val="edge"/>
          <c:yMode val="edge"/>
          <c:x val="0.2884698392675884"/>
          <c:y val="3.74064960629921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Maschi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Bahnschrift Light" panose="020B0502040204020203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Grafico!$A$4:$A$14</c:f>
              <c:strCache>
                <c:ptCount val="11"/>
                <c:pt idx="0">
                  <c:v>Pakistan</c:v>
                </c:pt>
                <c:pt idx="1">
                  <c:v>Senegal</c:v>
                </c:pt>
                <c:pt idx="2">
                  <c:v>Marocco</c:v>
                </c:pt>
                <c:pt idx="3">
                  <c:v>Costa D'Avorio</c:v>
                </c:pt>
                <c:pt idx="4">
                  <c:v>Gambia</c:v>
                </c:pt>
                <c:pt idx="5">
                  <c:v>Guinea</c:v>
                </c:pt>
                <c:pt idx="6">
                  <c:v>Turchia</c:v>
                </c:pt>
                <c:pt idx="7">
                  <c:v>Albania</c:v>
                </c:pt>
                <c:pt idx="8">
                  <c:v>Tunisia</c:v>
                </c:pt>
                <c:pt idx="9">
                  <c:v>Ucraina</c:v>
                </c:pt>
                <c:pt idx="10">
                  <c:v>Egitto</c:v>
                </c:pt>
              </c:strCache>
            </c:strRef>
          </c:cat>
          <c:val>
            <c:numRef>
              <c:f>Grafico!$B$4:$B$14</c:f>
              <c:numCache>
                <c:formatCode>General</c:formatCode>
                <c:ptCount val="11"/>
                <c:pt idx="0">
                  <c:v>17</c:v>
                </c:pt>
                <c:pt idx="1">
                  <c:v>23</c:v>
                </c:pt>
                <c:pt idx="2">
                  <c:v>21</c:v>
                </c:pt>
                <c:pt idx="3">
                  <c:v>24</c:v>
                </c:pt>
                <c:pt idx="4">
                  <c:v>41</c:v>
                </c:pt>
                <c:pt idx="5">
                  <c:v>35</c:v>
                </c:pt>
                <c:pt idx="6">
                  <c:v>63</c:v>
                </c:pt>
                <c:pt idx="7">
                  <c:v>69</c:v>
                </c:pt>
                <c:pt idx="8">
                  <c:v>79</c:v>
                </c:pt>
                <c:pt idx="9">
                  <c:v>86</c:v>
                </c:pt>
                <c:pt idx="10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1-4F23-96AA-1179B54D7C5B}"/>
            </c:ext>
          </c:extLst>
        </c:ser>
        <c:ser>
          <c:idx val="1"/>
          <c:order val="1"/>
          <c:tx>
            <c:v>Femmine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BC47-4F2B-89F9-6A8859D23BCF}"/>
              </c:ext>
            </c:extLst>
          </c:dPt>
          <c:dLbls>
            <c:dLbl>
              <c:idx val="0"/>
              <c:layout>
                <c:manualLayout>
                  <c:x val="1.4601585314977055E-2"/>
                  <c:y val="-1.177464453920924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47-4F2B-89F9-6A8859D23BCF}"/>
                </c:ext>
              </c:extLst>
            </c:dLbl>
            <c:dLbl>
              <c:idx val="1"/>
              <c:layout>
                <c:manualLayout>
                  <c:x val="1.2515644555694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47-4F2B-89F9-6A8859D23BCF}"/>
                </c:ext>
              </c:extLst>
            </c:dLbl>
            <c:dLbl>
              <c:idx val="4"/>
              <c:layout>
                <c:manualLayout>
                  <c:x val="1.4601585314977017E-2"/>
                  <c:y val="3.2113037893384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47-4F2B-89F9-6A8859D23BCF}"/>
                </c:ext>
              </c:extLst>
            </c:dLbl>
            <c:dLbl>
              <c:idx val="5"/>
              <c:layout>
                <c:manualLayout>
                  <c:x val="2.7117229870671673E-2"/>
                  <c:y val="3.21130378933841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B8-4A46-A2C4-CE8B29EA98E7}"/>
                </c:ext>
              </c:extLst>
            </c:dLbl>
            <c:dLbl>
              <c:idx val="6"/>
              <c:layout>
                <c:manualLayout>
                  <c:x val="1.042970379641218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47-4F2B-89F9-6A8859D23BCF}"/>
                </c:ext>
              </c:extLst>
            </c:dLbl>
            <c:dLbl>
              <c:idx val="8"/>
              <c:layout>
                <c:manualLayout>
                  <c:x val="6.25782227784723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47-4F2B-89F9-6A8859D23BCF}"/>
                </c:ext>
              </c:extLst>
            </c:dLbl>
            <c:dLbl>
              <c:idx val="10"/>
              <c:layout>
                <c:manualLayout>
                  <c:x val="1.25156445556944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47-4F2B-89F9-6A8859D23B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Bahnschrift Light" panose="020B0502040204020203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Grafico!$A$4:$A$14</c:f>
              <c:strCache>
                <c:ptCount val="11"/>
                <c:pt idx="0">
                  <c:v>Pakistan</c:v>
                </c:pt>
                <c:pt idx="1">
                  <c:v>Senegal</c:v>
                </c:pt>
                <c:pt idx="2">
                  <c:v>Marocco</c:v>
                </c:pt>
                <c:pt idx="3">
                  <c:v>Costa D'Avorio</c:v>
                </c:pt>
                <c:pt idx="4">
                  <c:v>Gambia</c:v>
                </c:pt>
                <c:pt idx="5">
                  <c:v>Guinea</c:v>
                </c:pt>
                <c:pt idx="6">
                  <c:v>Turchia</c:v>
                </c:pt>
                <c:pt idx="7">
                  <c:v>Albania</c:v>
                </c:pt>
                <c:pt idx="8">
                  <c:v>Tunisia</c:v>
                </c:pt>
                <c:pt idx="9">
                  <c:v>Ucraina</c:v>
                </c:pt>
                <c:pt idx="10">
                  <c:v>Egitto</c:v>
                </c:pt>
              </c:strCache>
            </c:strRef>
          </c:cat>
          <c:val>
            <c:numRef>
              <c:f>Grafico!$C$4:$C$14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14</c:v>
                </c:pt>
                <c:pt idx="4">
                  <c:v>3</c:v>
                </c:pt>
                <c:pt idx="5">
                  <c:v>10</c:v>
                </c:pt>
                <c:pt idx="6">
                  <c:v>0</c:v>
                </c:pt>
                <c:pt idx="7">
                  <c:v>6</c:v>
                </c:pt>
                <c:pt idx="8">
                  <c:v>1</c:v>
                </c:pt>
                <c:pt idx="9">
                  <c:v>100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1-4F23-96AA-1179B54D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0463664"/>
        <c:axId val="70458672"/>
      </c:barChart>
      <c:catAx>
        <c:axId val="70463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endParaRPr lang="it-IT"/>
          </a:p>
        </c:txPr>
        <c:crossAx val="70458672"/>
        <c:crosses val="autoZero"/>
        <c:auto val="1"/>
        <c:lblAlgn val="ctr"/>
        <c:lblOffset val="100"/>
        <c:noMultiLvlLbl val="0"/>
      </c:catAx>
      <c:valAx>
        <c:axId val="7045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endParaRPr lang="it-IT"/>
          </a:p>
        </c:txPr>
        <c:crossAx val="7046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ahnschrift Light" panose="020B0502040204020203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198120</xdr:colOff>
      <xdr:row>21</xdr:row>
      <xdr:rowOff>83820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ella6" displayName="Tabella6" ref="A3:E39" headerRowCount="0" headerRowDxfId="30" dataDxfId="29">
  <sortState ref="A3:E11">
    <sortCondition descending="1" ref="D4"/>
  </sortState>
  <tableColumns count="5">
    <tableColumn id="1" name="Colonna1" totalsRowLabel="Totale" headerRowDxfId="28" dataDxfId="27" totalsRowDxfId="26"/>
    <tableColumn id="3" name="Colonna3" headerRowDxfId="25" dataDxfId="24" totalsRowDxfId="23"/>
    <tableColumn id="2" name="Colonna2" headerRowDxfId="22" dataDxfId="21" totalsRowDxfId="20"/>
    <tableColumn id="6" name="Colonna5" headerRowDxfId="19" dataDxfId="18" totalsRowDxfId="17"/>
    <tableColumn id="4" name="Colonna4" totalsRowFunction="count" headerRowDxfId="16" dataDxfId="15" totalsRowDxfId="14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7" name="Tabella68" displayName="Tabella68" ref="A4:D14" headerRowCount="0" headerRowDxfId="13" dataDxfId="12">
  <sortState ref="A4:D14">
    <sortCondition ref="D4"/>
  </sortState>
  <tableColumns count="4">
    <tableColumn id="1" name="Colonna1" totalsRowLabel="Totale" headerRowDxfId="11" dataDxfId="3" totalsRowDxfId="10"/>
    <tableColumn id="2" name="Colonna2" headerRowDxfId="9" dataDxfId="2" totalsRowDxfId="8"/>
    <tableColumn id="3" name="Colonna3" headerRowDxfId="7" dataDxfId="1" totalsRowDxfId="6"/>
    <tableColumn id="4" name="Colonna4" headerRowDxfId="5" dataDxfId="0" totalsRowDxfId="4">
      <calculatedColumnFormula>SUM(Tabella6[[#This Row],[Colonna3]:[Colonna2]])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8" sqref="A8"/>
    </sheetView>
  </sheetViews>
  <sheetFormatPr defaultRowHeight="14.4" x14ac:dyDescent="0.3"/>
  <cols>
    <col min="1" max="1" width="33.109375" customWidth="1"/>
    <col min="2" max="2" width="10.77734375" style="10" customWidth="1"/>
    <col min="3" max="3" width="13.109375" style="10" customWidth="1"/>
    <col min="4" max="5" width="13.109375" customWidth="1"/>
    <col min="9" max="9" width="10.88671875" customWidth="1"/>
  </cols>
  <sheetData>
    <row r="1" spans="1:5" ht="35.4" customHeight="1" x14ac:dyDescent="0.3">
      <c r="A1" s="12" t="s">
        <v>6</v>
      </c>
      <c r="B1" s="12"/>
      <c r="C1" s="12"/>
      <c r="D1" s="12"/>
      <c r="E1" s="12"/>
    </row>
    <row r="2" spans="1:5" ht="15.6" customHeight="1" x14ac:dyDescent="0.3">
      <c r="A2" s="13"/>
      <c r="B2" s="13"/>
      <c r="C2" s="13"/>
      <c r="D2" s="13"/>
      <c r="E2" s="13"/>
    </row>
    <row r="3" spans="1:5" x14ac:dyDescent="0.3">
      <c r="A3" s="8" t="s">
        <v>7</v>
      </c>
      <c r="B3" s="2" t="s">
        <v>1</v>
      </c>
      <c r="C3" s="2" t="s">
        <v>2</v>
      </c>
      <c r="D3" s="2" t="s">
        <v>0</v>
      </c>
      <c r="E3" s="2" t="s">
        <v>3</v>
      </c>
    </row>
    <row r="4" spans="1:5" x14ac:dyDescent="0.3">
      <c r="A4" s="1" t="s">
        <v>8</v>
      </c>
      <c r="B4" s="17">
        <v>248</v>
      </c>
      <c r="C4" s="9">
        <v>0</v>
      </c>
      <c r="D4" s="4">
        <f>SUM(Tabella6[[#This Row],[Colonna3]:[Colonna2]])</f>
        <v>248</v>
      </c>
      <c r="E4" s="16">
        <f>Tabella6[[#This Row],[Colonna5]]*100/924</f>
        <v>26.839826839826841</v>
      </c>
    </row>
    <row r="5" spans="1:5" x14ac:dyDescent="0.3">
      <c r="A5" s="1" t="s">
        <v>9</v>
      </c>
      <c r="B5" s="9">
        <v>86</v>
      </c>
      <c r="C5" s="17">
        <v>100</v>
      </c>
      <c r="D5" s="4">
        <f>SUM(Tabella6[[#This Row],[Colonna3]:[Colonna2]])</f>
        <v>186</v>
      </c>
      <c r="E5" s="16">
        <f>Tabella6[[#This Row],[Colonna5]]*100/924</f>
        <v>20.129870129870131</v>
      </c>
    </row>
    <row r="6" spans="1:5" x14ac:dyDescent="0.3">
      <c r="A6" s="1" t="s">
        <v>10</v>
      </c>
      <c r="B6" s="9">
        <v>79</v>
      </c>
      <c r="C6" s="9">
        <v>1</v>
      </c>
      <c r="D6" s="4">
        <f>SUM(Tabella6[[#This Row],[Colonna3]:[Colonna2]])</f>
        <v>80</v>
      </c>
      <c r="E6" s="16">
        <f>Tabella6[[#This Row],[Colonna5]]*100/924</f>
        <v>8.6580086580086579</v>
      </c>
    </row>
    <row r="7" spans="1:5" x14ac:dyDescent="0.3">
      <c r="A7" s="1" t="s">
        <v>11</v>
      </c>
      <c r="B7" s="9">
        <v>69</v>
      </c>
      <c r="C7" s="9">
        <v>6</v>
      </c>
      <c r="D7" s="4">
        <f>SUM(Tabella6[[#This Row],[Colonna3]:[Colonna2]])</f>
        <v>75</v>
      </c>
      <c r="E7" s="16">
        <f>Tabella6[[#This Row],[Colonna5]]*100/924</f>
        <v>8.1168831168831161</v>
      </c>
    </row>
    <row r="8" spans="1:5" s="7" customFormat="1" x14ac:dyDescent="0.3">
      <c r="A8" s="1" t="s">
        <v>12</v>
      </c>
      <c r="B8" s="9">
        <v>63</v>
      </c>
      <c r="C8" s="9">
        <v>0</v>
      </c>
      <c r="D8" s="4">
        <f>SUM(Tabella6[[#This Row],[Colonna3]:[Colonna2]])</f>
        <v>63</v>
      </c>
      <c r="E8" s="16">
        <f>Tabella6[[#This Row],[Colonna5]]*100/924</f>
        <v>6.8181818181818183</v>
      </c>
    </row>
    <row r="9" spans="1:5" s="7" customFormat="1" x14ac:dyDescent="0.3">
      <c r="A9" s="15" t="s">
        <v>13</v>
      </c>
      <c r="B9" s="11">
        <v>35</v>
      </c>
      <c r="C9" s="11">
        <v>10</v>
      </c>
      <c r="D9" s="4">
        <f>SUM(Tabella6[[#This Row],[Colonna3]:[Colonna2]])</f>
        <v>45</v>
      </c>
      <c r="E9" s="16">
        <f>Tabella6[[#This Row],[Colonna5]]*100/924</f>
        <v>4.8701298701298699</v>
      </c>
    </row>
    <row r="10" spans="1:5" x14ac:dyDescent="0.3">
      <c r="A10" s="15" t="s">
        <v>14</v>
      </c>
      <c r="B10" s="11">
        <v>41</v>
      </c>
      <c r="C10" s="11">
        <v>3</v>
      </c>
      <c r="D10" s="4">
        <f>SUM(Tabella6[[#This Row],[Colonna3]:[Colonna2]])</f>
        <v>44</v>
      </c>
      <c r="E10" s="16">
        <f>Tabella6[[#This Row],[Colonna5]]*100/924</f>
        <v>4.7619047619047619</v>
      </c>
    </row>
    <row r="11" spans="1:5" x14ac:dyDescent="0.3">
      <c r="A11" s="15" t="s">
        <v>15</v>
      </c>
      <c r="B11" s="11">
        <v>24</v>
      </c>
      <c r="C11" s="11">
        <v>14</v>
      </c>
      <c r="D11" s="4">
        <f>SUM(Tabella6[[#This Row],[Colonna3]:[Colonna2]])</f>
        <v>38</v>
      </c>
      <c r="E11" s="16">
        <f>Tabella6[[#This Row],[Colonna5]]*100/924</f>
        <v>4.112554112554113</v>
      </c>
    </row>
    <row r="12" spans="1:5" x14ac:dyDescent="0.3">
      <c r="A12" s="15" t="s">
        <v>16</v>
      </c>
      <c r="B12" s="11">
        <v>21</v>
      </c>
      <c r="C12" s="11">
        <v>5</v>
      </c>
      <c r="D12" s="4">
        <f>SUM(Tabella6[[#This Row],[Colonna3]:[Colonna2]])</f>
        <v>26</v>
      </c>
      <c r="E12" s="16">
        <f>Tabella6[[#This Row],[Colonna5]]*100/924</f>
        <v>2.8138528138528138</v>
      </c>
    </row>
    <row r="13" spans="1:5" x14ac:dyDescent="0.3">
      <c r="A13" s="15" t="s">
        <v>17</v>
      </c>
      <c r="B13" s="11">
        <v>23</v>
      </c>
      <c r="C13" s="11">
        <v>1</v>
      </c>
      <c r="D13" s="4">
        <f>SUM(Tabella6[[#This Row],[Colonna3]:[Colonna2]])</f>
        <v>24</v>
      </c>
      <c r="E13" s="16">
        <f>Tabella6[[#This Row],[Colonna5]]*100/924</f>
        <v>2.5974025974025974</v>
      </c>
    </row>
    <row r="14" spans="1:5" x14ac:dyDescent="0.3">
      <c r="A14" s="15" t="s">
        <v>18</v>
      </c>
      <c r="B14" s="11">
        <v>17</v>
      </c>
      <c r="C14" s="11">
        <v>0</v>
      </c>
      <c r="D14" s="4">
        <f>SUM(Tabella6[[#This Row],[Colonna3]:[Colonna2]])</f>
        <v>17</v>
      </c>
      <c r="E14" s="16">
        <f>Tabella6[[#This Row],[Colonna5]]*100/924</f>
        <v>1.8398268398268398</v>
      </c>
    </row>
    <row r="15" spans="1:5" x14ac:dyDescent="0.3">
      <c r="A15" s="15" t="s">
        <v>19</v>
      </c>
      <c r="B15" s="11">
        <v>5</v>
      </c>
      <c r="C15" s="11">
        <v>7</v>
      </c>
      <c r="D15" s="4">
        <f>SUM(Tabella6[[#This Row],[Colonna3]:[Colonna2]])</f>
        <v>12</v>
      </c>
      <c r="E15" s="16">
        <f>Tabella6[[#This Row],[Colonna5]]*100/924</f>
        <v>1.2987012987012987</v>
      </c>
    </row>
    <row r="16" spans="1:5" x14ac:dyDescent="0.3">
      <c r="A16" s="15" t="s">
        <v>20</v>
      </c>
      <c r="B16" s="11">
        <v>7</v>
      </c>
      <c r="C16" s="11">
        <v>3</v>
      </c>
      <c r="D16" s="4">
        <f>SUM(Tabella6[[#This Row],[Colonna3]:[Colonna2]])</f>
        <v>10</v>
      </c>
      <c r="E16" s="16">
        <f>Tabella6[[#This Row],[Colonna5]]*100/924</f>
        <v>1.0822510822510822</v>
      </c>
    </row>
    <row r="17" spans="1:5" x14ac:dyDescent="0.3">
      <c r="A17" s="15" t="s">
        <v>21</v>
      </c>
      <c r="B17" s="11">
        <v>6</v>
      </c>
      <c r="C17" s="11">
        <v>1</v>
      </c>
      <c r="D17" s="4">
        <f>SUM(Tabella6[[#This Row],[Colonna3]:[Colonna2]])</f>
        <v>7</v>
      </c>
      <c r="E17" s="16">
        <f>Tabella6[[#This Row],[Colonna5]]*100/924</f>
        <v>0.75757575757575757</v>
      </c>
    </row>
    <row r="18" spans="1:5" x14ac:dyDescent="0.3">
      <c r="A18" s="15" t="s">
        <v>22</v>
      </c>
      <c r="B18" s="11">
        <v>1</v>
      </c>
      <c r="C18" s="11">
        <v>5</v>
      </c>
      <c r="D18" s="4">
        <f>SUM(Tabella6[[#This Row],[Colonna3]:[Colonna2]])</f>
        <v>6</v>
      </c>
      <c r="E18" s="16">
        <f>Tabella6[[#This Row],[Colonna5]]*100/924</f>
        <v>0.64935064935064934</v>
      </c>
    </row>
    <row r="19" spans="1:5" x14ac:dyDescent="0.3">
      <c r="A19" s="15" t="s">
        <v>23</v>
      </c>
      <c r="B19" s="11">
        <v>4</v>
      </c>
      <c r="C19" s="11">
        <v>1</v>
      </c>
      <c r="D19" s="4">
        <f>SUM(Tabella6[[#This Row],[Colonna3]:[Colonna2]])</f>
        <v>5</v>
      </c>
      <c r="E19" s="16">
        <f>Tabella6[[#This Row],[Colonna5]]*100/924</f>
        <v>0.54112554112554112</v>
      </c>
    </row>
    <row r="20" spans="1:5" x14ac:dyDescent="0.3">
      <c r="A20" s="15" t="s">
        <v>24</v>
      </c>
      <c r="B20" s="11">
        <v>1</v>
      </c>
      <c r="C20" s="11">
        <v>4</v>
      </c>
      <c r="D20" s="4">
        <f>SUM(Tabella6[[#This Row],[Colonna3]:[Colonna2]])</f>
        <v>5</v>
      </c>
      <c r="E20" s="16">
        <f>Tabella6[[#This Row],[Colonna5]]*100/924</f>
        <v>0.54112554112554112</v>
      </c>
    </row>
    <row r="21" spans="1:5" x14ac:dyDescent="0.3">
      <c r="A21" s="15" t="s">
        <v>25</v>
      </c>
      <c r="B21" s="11">
        <v>1</v>
      </c>
      <c r="C21" s="11">
        <v>3</v>
      </c>
      <c r="D21" s="4">
        <f>SUM(Tabella6[[#This Row],[Colonna3]:[Colonna2]])</f>
        <v>4</v>
      </c>
      <c r="E21" s="16">
        <f>Tabella6[[#This Row],[Colonna5]]*100/924</f>
        <v>0.4329004329004329</v>
      </c>
    </row>
    <row r="22" spans="1:5" x14ac:dyDescent="0.3">
      <c r="A22" s="15" t="s">
        <v>26</v>
      </c>
      <c r="B22" s="11">
        <v>3</v>
      </c>
      <c r="C22" s="11">
        <v>0</v>
      </c>
      <c r="D22" s="4">
        <f>SUM(Tabella6[[#This Row],[Colonna3]:[Colonna2]])</f>
        <v>3</v>
      </c>
      <c r="E22" s="16">
        <f>Tabella6[[#This Row],[Colonna5]]*100/924</f>
        <v>0.32467532467532467</v>
      </c>
    </row>
    <row r="23" spans="1:5" x14ac:dyDescent="0.3">
      <c r="A23" s="15" t="s">
        <v>27</v>
      </c>
      <c r="B23" s="11">
        <v>3</v>
      </c>
      <c r="C23" s="11">
        <v>0</v>
      </c>
      <c r="D23" s="4">
        <f>SUM(Tabella6[[#This Row],[Colonna3]:[Colonna2]])</f>
        <v>3</v>
      </c>
      <c r="E23" s="16">
        <f>Tabella6[[#This Row],[Colonna5]]*100/924</f>
        <v>0.32467532467532467</v>
      </c>
    </row>
    <row r="24" spans="1:5" x14ac:dyDescent="0.3">
      <c r="A24" s="15" t="s">
        <v>28</v>
      </c>
      <c r="B24" s="11">
        <v>3</v>
      </c>
      <c r="C24" s="11">
        <v>0</v>
      </c>
      <c r="D24" s="4">
        <f>SUM(Tabella6[[#This Row],[Colonna3]:[Colonna2]])</f>
        <v>3</v>
      </c>
      <c r="E24" s="16">
        <f>Tabella6[[#This Row],[Colonna5]]*100/924</f>
        <v>0.32467532467532467</v>
      </c>
    </row>
    <row r="25" spans="1:5" x14ac:dyDescent="0.3">
      <c r="A25" s="15" t="s">
        <v>29</v>
      </c>
      <c r="B25" s="11">
        <v>3</v>
      </c>
      <c r="C25" s="11">
        <v>0</v>
      </c>
      <c r="D25" s="4">
        <f>SUM(Tabella6[[#This Row],[Colonna3]:[Colonna2]])</f>
        <v>3</v>
      </c>
      <c r="E25" s="16">
        <f>Tabella6[[#This Row],[Colonna5]]*100/924</f>
        <v>0.32467532467532467</v>
      </c>
    </row>
    <row r="26" spans="1:5" x14ac:dyDescent="0.3">
      <c r="A26" s="15" t="s">
        <v>30</v>
      </c>
      <c r="B26" s="11">
        <v>2</v>
      </c>
      <c r="C26" s="11">
        <v>0</v>
      </c>
      <c r="D26" s="4">
        <f>SUM(Tabella6[[#This Row],[Colonna3]:[Colonna2]])</f>
        <v>2</v>
      </c>
      <c r="E26" s="16">
        <f>Tabella6[[#This Row],[Colonna5]]*100/924</f>
        <v>0.21645021645021645</v>
      </c>
    </row>
    <row r="27" spans="1:5" x14ac:dyDescent="0.3">
      <c r="A27" s="15" t="s">
        <v>31</v>
      </c>
      <c r="B27" s="11">
        <v>2</v>
      </c>
      <c r="C27" s="11">
        <v>0</v>
      </c>
      <c r="D27" s="4">
        <f>SUM(Tabella6[[#This Row],[Colonna3]:[Colonna2]])</f>
        <v>2</v>
      </c>
      <c r="E27" s="16">
        <f>Tabella6[[#This Row],[Colonna5]]*100/924</f>
        <v>0.21645021645021645</v>
      </c>
    </row>
    <row r="28" spans="1:5" x14ac:dyDescent="0.3">
      <c r="A28" s="15" t="s">
        <v>32</v>
      </c>
      <c r="B28" s="11">
        <v>2</v>
      </c>
      <c r="C28" s="11">
        <v>0</v>
      </c>
      <c r="D28" s="4">
        <f>SUM(Tabella6[[#This Row],[Colonna3]:[Colonna2]])</f>
        <v>2</v>
      </c>
      <c r="E28" s="16">
        <f>Tabella6[[#This Row],[Colonna5]]*100/924</f>
        <v>0.21645021645021645</v>
      </c>
    </row>
    <row r="29" spans="1:5" x14ac:dyDescent="0.3">
      <c r="A29" s="15" t="s">
        <v>33</v>
      </c>
      <c r="B29" s="11">
        <v>0</v>
      </c>
      <c r="C29" s="11">
        <v>1</v>
      </c>
      <c r="D29" s="4">
        <f>SUM(Tabella6[[#This Row],[Colonna3]:[Colonna2]])</f>
        <v>1</v>
      </c>
      <c r="E29" s="16">
        <f>Tabella6[[#This Row],[Colonna5]]*100/924</f>
        <v>0.10822510822510822</v>
      </c>
    </row>
    <row r="30" spans="1:5" x14ac:dyDescent="0.3">
      <c r="A30" s="15" t="s">
        <v>34</v>
      </c>
      <c r="B30" s="11">
        <v>1</v>
      </c>
      <c r="C30" s="11">
        <v>0</v>
      </c>
      <c r="D30" s="4">
        <f>SUM(Tabella6[[#This Row],[Colonna3]:[Colonna2]])</f>
        <v>1</v>
      </c>
      <c r="E30" s="16">
        <f>Tabella6[[#This Row],[Colonna5]]*100/924</f>
        <v>0.10822510822510822</v>
      </c>
    </row>
    <row r="31" spans="1:5" x14ac:dyDescent="0.3">
      <c r="A31" s="15" t="s">
        <v>35</v>
      </c>
      <c r="B31" s="11">
        <v>1</v>
      </c>
      <c r="C31" s="11">
        <v>0</v>
      </c>
      <c r="D31" s="4">
        <f>SUM(Tabella6[[#This Row],[Colonna3]:[Colonna2]])</f>
        <v>1</v>
      </c>
      <c r="E31" s="16">
        <f>Tabella6[[#This Row],[Colonna5]]*100/924</f>
        <v>0.10822510822510822</v>
      </c>
    </row>
    <row r="32" spans="1:5" x14ac:dyDescent="0.3">
      <c r="A32" s="15" t="s">
        <v>36</v>
      </c>
      <c r="B32" s="11">
        <v>0</v>
      </c>
      <c r="C32" s="11">
        <v>1</v>
      </c>
      <c r="D32" s="4">
        <f>SUM(Tabella6[[#This Row],[Colonna3]:[Colonna2]])</f>
        <v>1</v>
      </c>
      <c r="E32" s="16">
        <f>Tabella6[[#This Row],[Colonna5]]*100/924</f>
        <v>0.10822510822510822</v>
      </c>
    </row>
    <row r="33" spans="1:5" x14ac:dyDescent="0.3">
      <c r="A33" s="15" t="s">
        <v>37</v>
      </c>
      <c r="B33" s="11">
        <v>1</v>
      </c>
      <c r="C33" s="11">
        <v>0</v>
      </c>
      <c r="D33" s="4">
        <f>SUM(Tabella6[[#This Row],[Colonna3]:[Colonna2]])</f>
        <v>1</v>
      </c>
      <c r="E33" s="16">
        <f>Tabella6[[#This Row],[Colonna5]]*100/924</f>
        <v>0.10822510822510822</v>
      </c>
    </row>
    <row r="34" spans="1:5" x14ac:dyDescent="0.3">
      <c r="A34" s="15" t="s">
        <v>38</v>
      </c>
      <c r="B34" s="11">
        <v>1</v>
      </c>
      <c r="C34" s="11">
        <v>0</v>
      </c>
      <c r="D34" s="4">
        <f>SUM(Tabella6[[#This Row],[Colonna3]:[Colonna2]])</f>
        <v>1</v>
      </c>
      <c r="E34" s="16">
        <f>Tabella6[[#This Row],[Colonna5]]*100/924</f>
        <v>0.10822510822510822</v>
      </c>
    </row>
    <row r="35" spans="1:5" x14ac:dyDescent="0.3">
      <c r="A35" s="15" t="s">
        <v>39</v>
      </c>
      <c r="B35" s="11">
        <v>1</v>
      </c>
      <c r="C35" s="11">
        <v>0</v>
      </c>
      <c r="D35" s="4">
        <f>SUM(Tabella6[[#This Row],[Colonna3]:[Colonna2]])</f>
        <v>1</v>
      </c>
      <c r="E35" s="16">
        <f>Tabella6[[#This Row],[Colonna5]]*100/924</f>
        <v>0.10822510822510822</v>
      </c>
    </row>
    <row r="36" spans="1:5" x14ac:dyDescent="0.3">
      <c r="A36" s="15" t="s">
        <v>40</v>
      </c>
      <c r="B36" s="11">
        <v>0</v>
      </c>
      <c r="C36" s="11">
        <v>1</v>
      </c>
      <c r="D36" s="4">
        <f>SUM(Tabella6[[#This Row],[Colonna3]:[Colonna2]])</f>
        <v>1</v>
      </c>
      <c r="E36" s="16">
        <f>Tabella6[[#This Row],[Colonna5]]*100/924</f>
        <v>0.10822510822510822</v>
      </c>
    </row>
    <row r="37" spans="1:5" x14ac:dyDescent="0.3">
      <c r="A37" s="15" t="s">
        <v>41</v>
      </c>
      <c r="B37" s="11">
        <v>1</v>
      </c>
      <c r="C37" s="11">
        <v>0</v>
      </c>
      <c r="D37" s="4">
        <f>SUM(Tabella6[[#This Row],[Colonna3]:[Colonna2]])</f>
        <v>1</v>
      </c>
      <c r="E37" s="16">
        <f>Tabella6[[#This Row],[Colonna5]]*100/924</f>
        <v>0.10822510822510822</v>
      </c>
    </row>
    <row r="38" spans="1:5" x14ac:dyDescent="0.3">
      <c r="A38" s="15" t="s">
        <v>42</v>
      </c>
      <c r="B38" s="11">
        <v>1</v>
      </c>
      <c r="C38" s="11">
        <v>0</v>
      </c>
      <c r="D38" s="4">
        <f>SUM(Tabella6[[#This Row],[Colonna3]:[Colonna2]])</f>
        <v>1</v>
      </c>
      <c r="E38" s="16">
        <f>Tabella6[[#This Row],[Colonna5]]*100/924</f>
        <v>0.10822510822510822</v>
      </c>
    </row>
    <row r="39" spans="1:5" x14ac:dyDescent="0.3">
      <c r="A39" s="15" t="s">
        <v>43</v>
      </c>
      <c r="B39" s="11">
        <v>1</v>
      </c>
      <c r="C39" s="11">
        <v>0</v>
      </c>
      <c r="D39" s="4">
        <f>SUM(Tabella6[[#This Row],[Colonna3]:[Colonna2]])</f>
        <v>1</v>
      </c>
      <c r="E39" s="16">
        <f>Tabella6[[#This Row],[Colonna5]]*100/924</f>
        <v>0.10822510822510822</v>
      </c>
    </row>
    <row r="41" spans="1:5" x14ac:dyDescent="0.3">
      <c r="A41" s="6" t="s">
        <v>5</v>
      </c>
    </row>
  </sheetData>
  <sortState ref="A4:G23">
    <sortCondition descending="1" ref="E3"/>
  </sortState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4" sqref="A34"/>
    </sheetView>
  </sheetViews>
  <sheetFormatPr defaultRowHeight="14.4" x14ac:dyDescent="0.3"/>
  <cols>
    <col min="1" max="1" width="32.5546875" bestFit="1" customWidth="1"/>
  </cols>
  <sheetData>
    <row r="1" spans="1:4" ht="15.6" x14ac:dyDescent="0.3">
      <c r="A1" s="14" t="s">
        <v>4</v>
      </c>
      <c r="B1" s="14"/>
      <c r="C1" s="14"/>
    </row>
    <row r="2" spans="1:4" ht="15.6" x14ac:dyDescent="0.3">
      <c r="A2" s="3"/>
      <c r="B2" s="3"/>
      <c r="C2" s="3"/>
    </row>
    <row r="3" spans="1:4" x14ac:dyDescent="0.3">
      <c r="A3" s="5"/>
      <c r="B3" s="5"/>
      <c r="C3" s="5"/>
    </row>
    <row r="4" spans="1:4" x14ac:dyDescent="0.3">
      <c r="A4" s="15" t="s">
        <v>18</v>
      </c>
      <c r="B4" s="11">
        <v>17</v>
      </c>
      <c r="C4" s="11">
        <v>0</v>
      </c>
      <c r="D4" s="4">
        <f>SUM(Tabella6[[#This Row],[Colonna3]:[Colonna2]])</f>
        <v>248</v>
      </c>
    </row>
    <row r="5" spans="1:4" x14ac:dyDescent="0.3">
      <c r="A5" s="15" t="s">
        <v>17</v>
      </c>
      <c r="B5" s="11">
        <v>23</v>
      </c>
      <c r="C5" s="11">
        <v>1</v>
      </c>
      <c r="D5" s="4">
        <f>SUM(Tabella6[[#This Row],[Colonna3]:[Colonna2]])</f>
        <v>186</v>
      </c>
    </row>
    <row r="6" spans="1:4" x14ac:dyDescent="0.3">
      <c r="A6" s="15" t="s">
        <v>16</v>
      </c>
      <c r="B6" s="11">
        <v>21</v>
      </c>
      <c r="C6" s="11">
        <v>5</v>
      </c>
      <c r="D6" s="4">
        <f>SUM(Tabella6[[#This Row],[Colonna3]:[Colonna2]])</f>
        <v>80</v>
      </c>
    </row>
    <row r="7" spans="1:4" x14ac:dyDescent="0.3">
      <c r="A7" s="15" t="s">
        <v>15</v>
      </c>
      <c r="B7" s="11">
        <v>24</v>
      </c>
      <c r="C7" s="11">
        <v>14</v>
      </c>
      <c r="D7" s="4">
        <f>SUM(Tabella6[[#This Row],[Colonna3]:[Colonna2]])</f>
        <v>75</v>
      </c>
    </row>
    <row r="8" spans="1:4" x14ac:dyDescent="0.3">
      <c r="A8" s="15" t="s">
        <v>14</v>
      </c>
      <c r="B8" s="11">
        <v>41</v>
      </c>
      <c r="C8" s="11">
        <v>3</v>
      </c>
      <c r="D8" s="4">
        <f>SUM(Tabella6[[#This Row],[Colonna3]:[Colonna2]])</f>
        <v>63</v>
      </c>
    </row>
    <row r="9" spans="1:4" x14ac:dyDescent="0.3">
      <c r="A9" s="15" t="s">
        <v>13</v>
      </c>
      <c r="B9" s="11">
        <v>35</v>
      </c>
      <c r="C9" s="11">
        <v>10</v>
      </c>
      <c r="D9" s="4">
        <f>SUM(Tabella6[[#This Row],[Colonna3]:[Colonna2]])</f>
        <v>45</v>
      </c>
    </row>
    <row r="10" spans="1:4" x14ac:dyDescent="0.3">
      <c r="A10" s="1" t="s">
        <v>12</v>
      </c>
      <c r="B10" s="9">
        <v>63</v>
      </c>
      <c r="C10" s="9">
        <v>0</v>
      </c>
      <c r="D10" s="4">
        <f>SUM(Tabella6[[#This Row],[Colonna3]:[Colonna2]])</f>
        <v>44</v>
      </c>
    </row>
    <row r="11" spans="1:4" x14ac:dyDescent="0.3">
      <c r="A11" s="1" t="s">
        <v>11</v>
      </c>
      <c r="B11" s="9">
        <v>69</v>
      </c>
      <c r="C11" s="9">
        <v>6</v>
      </c>
      <c r="D11" s="4">
        <f>SUM(Tabella6[[#This Row],[Colonna3]:[Colonna2]])</f>
        <v>38</v>
      </c>
    </row>
    <row r="12" spans="1:4" x14ac:dyDescent="0.3">
      <c r="A12" s="1" t="s">
        <v>10</v>
      </c>
      <c r="B12" s="9">
        <v>79</v>
      </c>
      <c r="C12" s="9">
        <v>1</v>
      </c>
      <c r="D12" s="4">
        <f>SUM(Tabella6[[#This Row],[Colonna3]:[Colonna2]])</f>
        <v>26</v>
      </c>
    </row>
    <row r="13" spans="1:4" x14ac:dyDescent="0.3">
      <c r="A13" s="1" t="s">
        <v>9</v>
      </c>
      <c r="B13" s="9">
        <v>86</v>
      </c>
      <c r="C13" s="17">
        <v>100</v>
      </c>
      <c r="D13" s="4">
        <f>SUM(Tabella6[[#This Row],[Colonna3]:[Colonna2]])</f>
        <v>24</v>
      </c>
    </row>
    <row r="14" spans="1:4" x14ac:dyDescent="0.3">
      <c r="A14" s="1" t="s">
        <v>8</v>
      </c>
      <c r="B14" s="17">
        <v>248</v>
      </c>
      <c r="C14" s="9">
        <v>0</v>
      </c>
      <c r="D14" s="4">
        <f>SUM(Tabella6[[#This Row],[Colonna3]:[Colonna2]])</f>
        <v>17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</vt:lpstr>
      <vt:lpstr>Grafico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Genetti</dc:creator>
  <cp:lastModifiedBy>Silvia Genetti</cp:lastModifiedBy>
  <dcterms:created xsi:type="dcterms:W3CDTF">2024-04-05T07:50:21Z</dcterms:created>
  <dcterms:modified xsi:type="dcterms:W3CDTF">2024-04-23T08:43:33Z</dcterms:modified>
</cp:coreProperties>
</file>