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3_Minori\Tabelle 2024\"/>
    </mc:Choice>
  </mc:AlternateContent>
  <bookViews>
    <workbookView xWindow="0" yWindow="0" windowWidth="23040" windowHeight="10512"/>
  </bookViews>
  <sheets>
    <sheet name="Tabella" sheetId="1" r:id="rId1"/>
    <sheet name="Gra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5" i="1" l="1"/>
  <c r="E6" i="1"/>
  <c r="E7" i="1"/>
  <c r="E8" i="1"/>
  <c r="E9" i="1"/>
  <c r="E10" i="1"/>
  <c r="E11" i="1"/>
  <c r="E4" i="1"/>
  <c r="D12" i="1"/>
  <c r="B12" i="1"/>
  <c r="E12" i="1" l="1"/>
  <c r="C5" i="1"/>
  <c r="C8" i="1"/>
  <c r="C9" i="1"/>
  <c r="C4" i="1"/>
  <c r="C7" i="1"/>
  <c r="C10" i="1"/>
  <c r="C11" i="1"/>
  <c r="C6" i="1"/>
</calcChain>
</file>

<file path=xl/sharedStrings.xml><?xml version="1.0" encoding="utf-8"?>
<sst xmlns="http://schemas.openxmlformats.org/spreadsheetml/2006/main" count="33" uniqueCount="18">
  <si>
    <t>Piemonte</t>
  </si>
  <si>
    <t>Provincia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</si>
  <si>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</si>
  <si>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</si>
  <si>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</si>
  <si>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</si>
  <si>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</si>
  <si>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</si>
  <si>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</si>
  <si>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</si>
  <si>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Media piemontese</t>
  </si>
  <si>
    <t>VCO</t>
  </si>
  <si>
    <t>Nuovi nati stranieri</t>
  </si>
  <si>
    <t>Nuovi nati totali</t>
  </si>
  <si>
    <t>% nuovi nati stranieri sul totale dei nuovi nati della provincia</t>
  </si>
  <si>
    <t>Nuovi/e nati/e stranieri/e per provincia piemontese al 31/12/2022</t>
  </si>
  <si>
    <t>Fonte: Elaborazione dati Osservatorio demografico territoriale del Piemonte, dato al 31/12/2022</t>
  </si>
  <si>
    <t>% nuovi nati stranieri sul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</si>
</sst>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Bahnschrift Light"/>
      <family val="2"/>
    </font>
    <font>
      <b/>
      <sz val="12"/>
      <color theme="0"/>
      <name val="Bahnschrift Light"/>
      <family val="2"/>
    </font>
    <font>
      <b/>
      <i/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  <font>
      <sz val="10"/>
      <color theme="8" tint="-0.249977111117893"/>
      <name val="Bahnschrift Light"/>
      <family val="2"/>
    </font>
    <font>
      <sz val="10"/>
      <color theme="1"/>
      <name val="Bahnschrift Light"/>
      <family val="2"/>
    </font>
    <font>
      <b/>
      <sz val="9"/>
      <color theme="1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/>
    <xf numFmtId="0" fontId="7" fillId="2" borderId="0" xfId="0" applyFont="1" applyFill="1" applyBorder="1"/>
    <xf numFmtId="3" fontId="8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" fillId="0" borderId="0" xfId="0" applyNumberFormat="1" applyFont="1"/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Border="1" applyAlignment="1">
      <alignment horizontal="left" vertical="top"/>
    </xf>
    <xf numFmtId="0" fontId="2" fillId="3" borderId="0" xfId="0" applyFont="1" applyFill="1" applyBorder="1" applyAlignment="1"/>
    <xf numFmtId="0" fontId="5" fillId="4" borderId="0" xfId="0" applyFont="1" applyFill="1" applyBorder="1" applyAlignment="1"/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/>
  </cellXfs>
  <cellStyles count="1">
    <cellStyle name="Normale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>
                <a:latin typeface="Bahnschrift Light" panose="020B0502040204020203" pitchFamily="34" charset="0"/>
              </a:rPr>
              <a:t>Incidenza percentuale</a:t>
            </a:r>
            <a:r>
              <a:rPr lang="it-IT" baseline="0">
                <a:latin typeface="Bahnschrift Light" panose="020B0502040204020203" pitchFamily="34" charset="0"/>
              </a:rPr>
              <a:t> dei/lle nuovi/e nati/e stranieri </a:t>
            </a:r>
          </a:p>
          <a:p>
            <a:pPr>
              <a:defRPr>
                <a:latin typeface="Bahnschrift Light" panose="020B0502040204020203" pitchFamily="34" charset="0"/>
              </a:defRPr>
            </a:pPr>
            <a:r>
              <a:rPr lang="it-IT" baseline="0">
                <a:latin typeface="Bahnschrift Light" panose="020B0502040204020203" pitchFamily="34" charset="0"/>
              </a:rPr>
              <a:t>sulla provincia al 31/12/2022</a:t>
            </a:r>
            <a:endParaRPr lang="it-IT">
              <a:latin typeface="Bahnschrift Light" panose="020B050204020402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Grafico!$C$27</c:f>
              <c:strCache>
                <c:ptCount val="1"/>
                <c:pt idx="0">
                  <c:v>Media piemontese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Grafico!$A$28:$A$35</c:f>
              <c:strCache>
                <c:ptCount val="8"/>
                <c:pt idx="0">
                  <c:v>Torino</c:v>
                </c:pt>
                <c:pt idx="1">
                  <c:v>Cuneo</c:v>
                </c:pt>
                <c:pt idx="2">
                  <c:v>Alessandria</c:v>
                </c:pt>
                <c:pt idx="3">
                  <c:v>Novara</c:v>
                </c:pt>
                <c:pt idx="4">
                  <c:v>Asti</c:v>
                </c:pt>
                <c:pt idx="5">
                  <c:v>Vercelli</c:v>
                </c:pt>
                <c:pt idx="6">
                  <c:v>Biella</c:v>
                </c:pt>
                <c:pt idx="7">
                  <c:v>VCO</c:v>
                </c:pt>
              </c:strCache>
            </c:strRef>
          </c:cat>
          <c:val>
            <c:numRef>
              <c:f>Grafico!$B$28:$B$35</c:f>
              <c:numCache>
                <c:formatCode>#,##0</c:formatCode>
                <c:ptCount val="8"/>
                <c:pt idx="0" formatCode="#,##0.0">
                  <c:v>16</c:v>
                </c:pt>
                <c:pt idx="1">
                  <c:v>19.100000000000001</c:v>
                </c:pt>
                <c:pt idx="2" formatCode="General">
                  <c:v>24.3</c:v>
                </c:pt>
                <c:pt idx="3" formatCode="General">
                  <c:v>20.9</c:v>
                </c:pt>
                <c:pt idx="4" formatCode="General">
                  <c:v>20.6</c:v>
                </c:pt>
                <c:pt idx="5" formatCode="General">
                  <c:v>18.7</c:v>
                </c:pt>
                <c:pt idx="6" formatCode="General">
                  <c:v>10.5</c:v>
                </c:pt>
                <c:pt idx="7" formatCode="General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3-41E0-BCCB-E9A44A68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144564800"/>
        <c:axId val="1144555648"/>
      </c:barChart>
      <c:lineChart>
        <c:grouping val="standard"/>
        <c:varyColors val="0"/>
        <c:ser>
          <c:idx val="1"/>
          <c:order val="1"/>
          <c:tx>
            <c:strRef>
              <c:f>Grafico!$C$27</c:f>
              <c:strCache>
                <c:ptCount val="1"/>
                <c:pt idx="0">
                  <c:v>Media piemontese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Grafico!$A$28:$A$35</c:f>
              <c:strCache>
                <c:ptCount val="8"/>
                <c:pt idx="0">
                  <c:v>Torino</c:v>
                </c:pt>
                <c:pt idx="1">
                  <c:v>Cuneo</c:v>
                </c:pt>
                <c:pt idx="2">
                  <c:v>Alessandria</c:v>
                </c:pt>
                <c:pt idx="3">
                  <c:v>Novara</c:v>
                </c:pt>
                <c:pt idx="4">
                  <c:v>Asti</c:v>
                </c:pt>
                <c:pt idx="5">
                  <c:v>Vercelli</c:v>
                </c:pt>
                <c:pt idx="6">
                  <c:v>Biella</c:v>
                </c:pt>
                <c:pt idx="7">
                  <c:v>VCO</c:v>
                </c:pt>
              </c:strCache>
            </c:strRef>
          </c:cat>
          <c:val>
            <c:numRef>
              <c:f>Grafico!$C$28:$C$35</c:f>
              <c:numCache>
                <c:formatCode>#,##0.0</c:formatCode>
                <c:ptCount val="8"/>
                <c:pt idx="0">
                  <c:v>17.600000000000001</c:v>
                </c:pt>
                <c:pt idx="1">
                  <c:v>17.600000000000001</c:v>
                </c:pt>
                <c:pt idx="2">
                  <c:v>17.600000000000001</c:v>
                </c:pt>
                <c:pt idx="3">
                  <c:v>17.600000000000001</c:v>
                </c:pt>
                <c:pt idx="4">
                  <c:v>17.600000000000001</c:v>
                </c:pt>
                <c:pt idx="5">
                  <c:v>17.600000000000001</c:v>
                </c:pt>
                <c:pt idx="6">
                  <c:v>17.600000000000001</c:v>
                </c:pt>
                <c:pt idx="7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3-41E0-BCCB-E9A44A68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64800"/>
        <c:axId val="1144555648"/>
      </c:lineChart>
      <c:catAx>
        <c:axId val="11445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1144555648"/>
        <c:crosses val="autoZero"/>
        <c:auto val="1"/>
        <c:lblAlgn val="ctr"/>
        <c:lblOffset val="100"/>
        <c:noMultiLvlLbl val="0"/>
      </c:catAx>
      <c:valAx>
        <c:axId val="1144555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crossAx val="11445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570301943389152"/>
          <c:y val="0.89409667541557303"/>
          <c:w val="0.27096693454555293"/>
          <c:h val="8.2777777777777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sz="1400">
                <a:latin typeface="Bahnschrift Light" panose="020B0502040204020203" pitchFamily="34" charset="0"/>
              </a:rPr>
              <a:t>Distribuzione nuovi nati stranieri </a:t>
            </a:r>
            <a:br>
              <a:rPr lang="it-IT" sz="1400">
                <a:latin typeface="Bahnschrift Light" panose="020B0502040204020203" pitchFamily="34" charset="0"/>
              </a:rPr>
            </a:br>
            <a:r>
              <a:rPr lang="it-IT" sz="1400">
                <a:latin typeface="Bahnschrift Light" panose="020B0502040204020203" pitchFamily="34" charset="0"/>
              </a:rPr>
              <a:t>in Piemonte al 31/12/2022</a:t>
            </a:r>
          </a:p>
        </c:rich>
      </c:tx>
      <c:layout>
        <c:manualLayout>
          <c:xMode val="edge"/>
          <c:yMode val="edge"/>
          <c:x val="2.0368525896414344E-2"/>
          <c:y val="5.050505050505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FF-4A31-B9F4-634DA7BDDE0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FF-4A31-B9F4-634DA7BDDE0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FF-4A31-B9F4-634DA7BDDE0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FF-4A31-B9F4-634DA7BDDE0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FF-4A31-B9F4-634DA7BDDE0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FF-4A31-B9F4-634DA7BDDE0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FF-4A31-B9F4-634DA7BDDE0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FF-4A31-B9F4-634DA7BDDE0D}"/>
              </c:ext>
            </c:extLst>
          </c:dPt>
          <c:dLbls>
            <c:dLbl>
              <c:idx val="0"/>
              <c:layout>
                <c:manualLayout>
                  <c:x val="0.10624169986719781"/>
                  <c:y val="-5.0505050505050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FF-4A31-B9F4-634DA7BDDE0D}"/>
                </c:ext>
              </c:extLst>
            </c:dLbl>
            <c:dLbl>
              <c:idx val="1"/>
              <c:layout>
                <c:manualLayout>
                  <c:x val="4.6480743691899071E-2"/>
                  <c:y val="-5.0505050505050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FF-4A31-B9F4-634DA7BDDE0D}"/>
                </c:ext>
              </c:extLst>
            </c:dLbl>
            <c:dLbl>
              <c:idx val="2"/>
              <c:layout>
                <c:manualLayout>
                  <c:x val="5.644090305444887E-2"/>
                  <c:y val="-6.73400673400679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FF-4A31-B9F4-634DA7BDDE0D}"/>
                </c:ext>
              </c:extLst>
            </c:dLbl>
            <c:dLbl>
              <c:idx val="3"/>
              <c:layout>
                <c:manualLayout>
                  <c:x val="5.9760956175298807E-2"/>
                  <c:y val="1.346801346801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FF-4A31-B9F4-634DA7BDDE0D}"/>
                </c:ext>
              </c:extLst>
            </c:dLbl>
            <c:dLbl>
              <c:idx val="4"/>
              <c:layout>
                <c:manualLayout>
                  <c:x val="7.9681274900398405E-2"/>
                  <c:y val="3.36700336700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FF-4A31-B9F4-634DA7BDDE0D}"/>
                </c:ext>
              </c:extLst>
            </c:dLbl>
            <c:dLbl>
              <c:idx val="5"/>
              <c:layout>
                <c:manualLayout>
                  <c:x val="-5.4780876494023932E-2"/>
                  <c:y val="0.12794612794612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FF-4A31-B9F4-634DA7BDDE0D}"/>
                </c:ext>
              </c:extLst>
            </c:dLbl>
            <c:dLbl>
              <c:idx val="6"/>
              <c:layout>
                <c:manualLayout>
                  <c:x val="-0.15770252324037184"/>
                  <c:y val="-3.36700336700337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FF-4A31-B9F4-634DA7BDDE0D}"/>
                </c:ext>
              </c:extLst>
            </c:dLbl>
            <c:dLbl>
              <c:idx val="7"/>
              <c:layout>
                <c:manualLayout>
                  <c:x val="9.2961487383798086E-2"/>
                  <c:y val="-9.7643097643097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FF-4A31-B9F4-634DA7BDDE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ahnschrift Light" panose="020B0502040204020203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Grafico!$A$1:$A$8</c:f>
              <c:strCache>
                <c:ptCount val="8"/>
                <c:pt idx="0">
                  <c:v>Alessandria</c:v>
                </c:pt>
                <c:pt idx="1">
                  <c:v>Asti</c:v>
                </c:pt>
                <c:pt idx="2">
                  <c:v>Biella</c:v>
                </c:pt>
                <c:pt idx="3">
                  <c:v>Cuneo</c:v>
                </c:pt>
                <c:pt idx="4">
                  <c:v>Novara</c:v>
                </c:pt>
                <c:pt idx="5">
                  <c:v>Torino</c:v>
                </c:pt>
                <c:pt idx="6">
                  <c:v>Verbano-Cusio-Ossola</c:v>
                </c:pt>
                <c:pt idx="7">
                  <c:v>Vercelli</c:v>
                </c:pt>
              </c:strCache>
            </c:strRef>
          </c:cat>
          <c:val>
            <c:numRef>
              <c:f>Grafico!$B$1:$B$8</c:f>
              <c:numCache>
                <c:formatCode>General</c:formatCode>
                <c:ptCount val="8"/>
                <c:pt idx="0">
                  <c:v>12.220762155059132</c:v>
                </c:pt>
                <c:pt idx="1">
                  <c:v>5.4971528690319751</c:v>
                </c:pt>
                <c:pt idx="2">
                  <c:v>1.9053876478318004</c:v>
                </c:pt>
                <c:pt idx="3">
                  <c:v>16.644765659220322</c:v>
                </c:pt>
                <c:pt idx="4">
                  <c:v>10.73149364870784</c:v>
                </c:pt>
                <c:pt idx="5">
                  <c:v>47.48138414367061</c:v>
                </c:pt>
                <c:pt idx="6">
                  <c:v>1.4892685063512923</c:v>
                </c:pt>
                <c:pt idx="7">
                  <c:v>4.0297853701270254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F-4A31-B9F4-634DA7BDD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144780</xdr:rowOff>
    </xdr:from>
    <xdr:to>
      <xdr:col>6</xdr:col>
      <xdr:colOff>441960</xdr:colOff>
      <xdr:row>35</xdr:row>
      <xdr:rowOff>144780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350520</xdr:colOff>
      <xdr:row>20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3:E12" headerRowCount="0" headerRowDxfId="17" dataDxfId="16">
  <sortState ref="A3:I12">
    <sortCondition descending="1" ref="E3:E23"/>
  </sortState>
  <tableColumns count="5">
    <tableColumn id="1" name="Colonna1" totalsRowLabel="Totale" headerRowDxfId="15" dataDxfId="14" totalsRowDxfId="13"/>
    <tableColumn id="2" name="Colonna2" headerRowDxfId="12" dataDxfId="11" totalsRowDxfId="10"/>
    <tableColumn id="4" name="Colonna4" headerRowDxfId="1" dataDxfId="0" totalsRowDxfId="3"/>
    <tableColumn id="3" name="Colonna3" headerRowDxfId="9" dataDxfId="8" totalsRowDxfId="7"/>
    <tableColumn id="6" name="Colonna5" headerRowDxfId="6" dataDxfId="5" totalsRowDxfId="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30" zoomScaleNormal="130" workbookViewId="0">
      <selection activeCell="E8" sqref="E8"/>
    </sheetView>
  </sheetViews>
  <sheetFormatPr defaultRowHeight="14.4" x14ac:dyDescent="0.3"/>
  <cols>
    <col min="1" max="1" width="20.88671875" customWidth="1"/>
    <col min="2" max="2" width="12.88671875" customWidth="1"/>
    <col min="3" max="4" width="13.109375" customWidth="1"/>
    <col min="5" max="5" width="17.77734375" customWidth="1"/>
    <col min="6" max="6" width="24.77734375" customWidth="1"/>
    <col min="7" max="7" width="12.44140625" customWidth="1"/>
    <col min="8" max="8" width="14" customWidth="1"/>
    <col min="9" max="9" width="25.77734375" customWidth="1"/>
    <col min="12" max="12" width="10.88671875" customWidth="1"/>
  </cols>
  <sheetData>
    <row r="1" spans="1:6" ht="15.6" x14ac:dyDescent="0.3">
      <c r="A1" s="17" t="s">
        <v>15</v>
      </c>
      <c r="B1" s="17"/>
      <c r="C1" s="17"/>
      <c r="D1" s="17"/>
      <c r="E1" s="17"/>
    </row>
    <row r="2" spans="1:6" ht="15.6" customHeight="1" x14ac:dyDescent="0.3">
      <c r="A2" s="18"/>
      <c r="B2" s="18"/>
      <c r="C2" s="18"/>
      <c r="D2" s="18"/>
      <c r="E2" s="18"/>
    </row>
    <row r="3" spans="1:6" ht="45.6" x14ac:dyDescent="0.3">
      <c r="A3" s="16" t="s">
        <v>1</v>
      </c>
      <c r="B3" s="14" t="s">
        <v>12</v>
      </c>
      <c r="C3" s="14" t="s">
        <v>17</v>
      </c>
      <c r="D3" s="14" t="s">
        <v>13</v>
      </c>
      <c r="E3" s="14" t="s">
        <v>14</v>
      </c>
      <c r="F3" s="10"/>
    </row>
    <row r="4" spans="1:6" s="11" customFormat="1" x14ac:dyDescent="0.3">
      <c r="A4" s="1" t="s">
        <v>7</v>
      </c>
      <c r="B4" s="2">
        <v>558</v>
      </c>
      <c r="C4" s="13">
        <f>Tabella6[[#This Row],[Colonna2]]*100/$B$12</f>
        <v>12.220762155059132</v>
      </c>
      <c r="D4" s="2">
        <v>2297</v>
      </c>
      <c r="E4" s="12">
        <f>Tabella6[[#This Row],[Colonna2]]*100/D4</f>
        <v>24.292555507183284</v>
      </c>
      <c r="F4" s="10"/>
    </row>
    <row r="5" spans="1:6" x14ac:dyDescent="0.3">
      <c r="A5" s="1" t="s">
        <v>6</v>
      </c>
      <c r="B5" s="2">
        <v>251</v>
      </c>
      <c r="C5" s="13">
        <f>Tabella6[[#This Row],[Colonna2]]*100/$B$12</f>
        <v>5.4971528690319751</v>
      </c>
      <c r="D5" s="2">
        <v>1220</v>
      </c>
      <c r="E5" s="12">
        <f>Tabella6[[#This Row],[Colonna2]]*100/D5</f>
        <v>20.57377049180328</v>
      </c>
      <c r="F5" s="10"/>
    </row>
    <row r="6" spans="1:6" x14ac:dyDescent="0.3">
      <c r="A6" s="15" t="s">
        <v>8</v>
      </c>
      <c r="B6" s="2">
        <v>87</v>
      </c>
      <c r="C6" s="13">
        <f>Tabella6[[#This Row],[Colonna2]]*100/$B$12</f>
        <v>1.9053876478318004</v>
      </c>
      <c r="D6" s="8">
        <v>828</v>
      </c>
      <c r="E6" s="12">
        <f>Tabella6[[#This Row],[Colonna2]]*100/D6</f>
        <v>10.507246376811594</v>
      </c>
      <c r="F6" s="10"/>
    </row>
    <row r="7" spans="1:6" x14ac:dyDescent="0.3">
      <c r="A7" s="1" t="s">
        <v>5</v>
      </c>
      <c r="B7" s="2">
        <v>760</v>
      </c>
      <c r="C7" s="13">
        <f>Tabella6[[#This Row],[Colonna2]]*100/$B$12</f>
        <v>16.644765659220322</v>
      </c>
      <c r="D7" s="8">
        <v>3974</v>
      </c>
      <c r="E7" s="12">
        <f>Tabella6[[#This Row],[Colonna2]]*100/D7</f>
        <v>19.124308002013084</v>
      </c>
      <c r="F7" s="10"/>
    </row>
    <row r="8" spans="1:6" x14ac:dyDescent="0.3">
      <c r="A8" s="1" t="s">
        <v>4</v>
      </c>
      <c r="B8" s="2">
        <v>490</v>
      </c>
      <c r="C8" s="13">
        <f>Tabella6[[#This Row],[Colonna2]]*100/$B$12</f>
        <v>10.73149364870784</v>
      </c>
      <c r="D8" s="8">
        <v>2345</v>
      </c>
      <c r="E8" s="12">
        <f>Tabella6[[#This Row],[Colonna2]]*100/D8</f>
        <v>20.895522388059703</v>
      </c>
      <c r="F8" s="10"/>
    </row>
    <row r="9" spans="1:6" x14ac:dyDescent="0.3">
      <c r="A9" s="1" t="s">
        <v>2</v>
      </c>
      <c r="B9" s="2">
        <v>2168</v>
      </c>
      <c r="C9" s="13">
        <f>Tabella6[[#This Row],[Colonna2]]*100/$B$12</f>
        <v>47.48138414367061</v>
      </c>
      <c r="D9" s="8">
        <v>13555</v>
      </c>
      <c r="E9" s="12">
        <f>Tabella6[[#This Row],[Colonna2]]*100/D9</f>
        <v>15.99409811877536</v>
      </c>
      <c r="F9" s="10"/>
    </row>
    <row r="10" spans="1:6" x14ac:dyDescent="0.3">
      <c r="A10" s="1" t="s">
        <v>9</v>
      </c>
      <c r="B10" s="2">
        <v>68</v>
      </c>
      <c r="C10" s="13">
        <f>Tabella6[[#This Row],[Colonna2]]*100/$B$12</f>
        <v>1.4892685063512923</v>
      </c>
      <c r="D10" s="8">
        <v>770</v>
      </c>
      <c r="E10" s="12">
        <f>Tabella6[[#This Row],[Colonna2]]*100/D10</f>
        <v>8.8311688311688314</v>
      </c>
      <c r="F10" s="10"/>
    </row>
    <row r="11" spans="1:6" x14ac:dyDescent="0.3">
      <c r="A11" s="1" t="s">
        <v>3</v>
      </c>
      <c r="B11" s="2">
        <v>184</v>
      </c>
      <c r="C11" s="13">
        <f>Tabella6[[#This Row],[Colonna2]]*100/$B$12</f>
        <v>4.0297853701270254</v>
      </c>
      <c r="D11" s="8">
        <v>986</v>
      </c>
      <c r="E11" s="12">
        <f>Tabella6[[#This Row],[Colonna2]]*100/D11</f>
        <v>18.661257606490871</v>
      </c>
      <c r="F11" s="10"/>
    </row>
    <row r="12" spans="1:6" x14ac:dyDescent="0.3">
      <c r="A12" s="9" t="s">
        <v>0</v>
      </c>
      <c r="B12" s="2">
        <f>SUBTOTAL(109,B3:B11)</f>
        <v>4566</v>
      </c>
      <c r="C12" s="2">
        <f>Tabella6[[#This Row],[Colonna2]]*100/$B$12</f>
        <v>100</v>
      </c>
      <c r="D12" s="8">
        <f>SUBTOTAL(109,D3:D11)</f>
        <v>25975</v>
      </c>
      <c r="E12" s="12">
        <f>Tabella6[[#This Row],[Colonna2]]*100/D12</f>
        <v>17.578440808469683</v>
      </c>
      <c r="F12" s="10"/>
    </row>
    <row r="14" spans="1:6" x14ac:dyDescent="0.3">
      <c r="A14" s="5" t="s">
        <v>16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workbookViewId="0">
      <selection activeCell="J34" sqref="J34"/>
    </sheetView>
  </sheetViews>
  <sheetFormatPr defaultRowHeight="14.4" x14ac:dyDescent="0.3"/>
  <cols>
    <col min="1" max="1" width="32.5546875" bestFit="1" customWidth="1"/>
    <col min="4" max="4" width="11.6640625" customWidth="1"/>
  </cols>
  <sheetData>
    <row r="1" spans="1:4" x14ac:dyDescent="0.3">
      <c r="A1" s="6" t="s">
        <v>7</v>
      </c>
      <c r="B1">
        <v>12.220762155059132</v>
      </c>
    </row>
    <row r="2" spans="1:4" x14ac:dyDescent="0.3">
      <c r="A2" s="7" t="s">
        <v>6</v>
      </c>
      <c r="B2">
        <v>5.4971528690319751</v>
      </c>
    </row>
    <row r="3" spans="1:4" x14ac:dyDescent="0.3">
      <c r="A3" s="20" t="s">
        <v>8</v>
      </c>
      <c r="B3">
        <v>1.9053876478318004</v>
      </c>
    </row>
    <row r="4" spans="1:4" x14ac:dyDescent="0.3">
      <c r="A4" s="7" t="s">
        <v>5</v>
      </c>
      <c r="B4">
        <v>16.644765659220322</v>
      </c>
    </row>
    <row r="5" spans="1:4" x14ac:dyDescent="0.3">
      <c r="A5" s="6" t="s">
        <v>4</v>
      </c>
      <c r="B5">
        <v>10.73149364870784</v>
      </c>
    </row>
    <row r="6" spans="1:4" x14ac:dyDescent="0.3">
      <c r="A6" s="7" t="s">
        <v>2</v>
      </c>
      <c r="B6">
        <v>47.48138414367061</v>
      </c>
    </row>
    <row r="7" spans="1:4" x14ac:dyDescent="0.3">
      <c r="A7" s="6" t="s">
        <v>9</v>
      </c>
      <c r="B7">
        <v>1.4892685063512923</v>
      </c>
    </row>
    <row r="8" spans="1:4" x14ac:dyDescent="0.3">
      <c r="A8" s="7" t="s">
        <v>3</v>
      </c>
      <c r="B8">
        <v>4.0297853701270254</v>
      </c>
      <c r="D8" s="2"/>
    </row>
    <row r="9" spans="1:4" x14ac:dyDescent="0.3">
      <c r="D9" s="2"/>
    </row>
    <row r="10" spans="1:4" x14ac:dyDescent="0.3">
      <c r="D10" s="2"/>
    </row>
    <row r="11" spans="1:4" x14ac:dyDescent="0.3">
      <c r="A11" s="1"/>
      <c r="B11" s="2"/>
      <c r="C11" s="2"/>
      <c r="D11" s="2"/>
    </row>
    <row r="12" spans="1:4" x14ac:dyDescent="0.3">
      <c r="A12" s="1"/>
      <c r="B12" s="2"/>
      <c r="C12" s="2"/>
      <c r="D12" s="2"/>
    </row>
    <row r="13" spans="1:4" x14ac:dyDescent="0.3">
      <c r="A13" s="1"/>
      <c r="B13" s="2"/>
      <c r="C13" s="2"/>
      <c r="D13" s="2"/>
    </row>
    <row r="14" spans="1:4" x14ac:dyDescent="0.3">
      <c r="A14" s="1"/>
      <c r="B14" s="2"/>
      <c r="C14" s="2"/>
      <c r="D14" s="2"/>
    </row>
    <row r="15" spans="1:4" x14ac:dyDescent="0.3">
      <c r="A15" s="1"/>
      <c r="B15" s="2"/>
      <c r="C15" s="2"/>
      <c r="D15" s="2"/>
    </row>
    <row r="16" spans="1:4" x14ac:dyDescent="0.3">
      <c r="A16" s="1"/>
      <c r="B16" s="2"/>
      <c r="C16" s="2"/>
      <c r="D16" s="2"/>
    </row>
    <row r="17" spans="1:4" x14ac:dyDescent="0.3">
      <c r="A17" s="1"/>
      <c r="B17" s="2"/>
      <c r="C17" s="2"/>
      <c r="D17" s="2"/>
    </row>
    <row r="18" spans="1:4" x14ac:dyDescent="0.3">
      <c r="A18" s="1"/>
      <c r="B18" s="2"/>
      <c r="C18" s="2"/>
      <c r="D18" s="2"/>
    </row>
    <row r="19" spans="1:4" x14ac:dyDescent="0.3">
      <c r="A19" s="1"/>
      <c r="B19" s="2"/>
      <c r="C19" s="2"/>
      <c r="D19" s="2"/>
    </row>
    <row r="20" spans="1:4" x14ac:dyDescent="0.3">
      <c r="A20" s="3"/>
      <c r="B20" s="4"/>
      <c r="C20" s="4"/>
      <c r="D20" s="4"/>
    </row>
    <row r="21" spans="1:4" x14ac:dyDescent="0.3">
      <c r="A21" s="1"/>
      <c r="B21" s="2"/>
      <c r="C21" s="2"/>
      <c r="D21" s="2"/>
    </row>
    <row r="22" spans="1:4" x14ac:dyDescent="0.3">
      <c r="D22" s="2"/>
    </row>
    <row r="23" spans="1:4" x14ac:dyDescent="0.3">
      <c r="D23" s="2"/>
    </row>
    <row r="24" spans="1:4" x14ac:dyDescent="0.3">
      <c r="D24" s="2"/>
    </row>
    <row r="27" spans="1:4" x14ac:dyDescent="0.3">
      <c r="A27" s="1"/>
      <c r="B27" s="2"/>
      <c r="C27" s="2" t="s">
        <v>10</v>
      </c>
    </row>
    <row r="28" spans="1:4" x14ac:dyDescent="0.3">
      <c r="A28" s="6" t="s">
        <v>2</v>
      </c>
      <c r="B28" s="19">
        <v>16</v>
      </c>
      <c r="C28" s="13">
        <v>17.600000000000001</v>
      </c>
    </row>
    <row r="29" spans="1:4" x14ac:dyDescent="0.3">
      <c r="A29" s="7" t="s">
        <v>5</v>
      </c>
      <c r="B29" s="2">
        <v>19.100000000000001</v>
      </c>
      <c r="C29" s="13">
        <v>17.600000000000001</v>
      </c>
    </row>
    <row r="30" spans="1:4" x14ac:dyDescent="0.3">
      <c r="A30" s="6" t="s">
        <v>7</v>
      </c>
      <c r="B30">
        <v>24.3</v>
      </c>
      <c r="C30" s="13">
        <v>17.600000000000001</v>
      </c>
    </row>
    <row r="31" spans="1:4" x14ac:dyDescent="0.3">
      <c r="A31" s="7" t="s">
        <v>4</v>
      </c>
      <c r="B31">
        <v>20.9</v>
      </c>
      <c r="C31" s="13">
        <v>17.600000000000001</v>
      </c>
    </row>
    <row r="32" spans="1:4" x14ac:dyDescent="0.3">
      <c r="A32" s="6" t="s">
        <v>6</v>
      </c>
      <c r="B32">
        <v>20.6</v>
      </c>
      <c r="C32" s="13">
        <v>17.600000000000001</v>
      </c>
    </row>
    <row r="33" spans="1:3" x14ac:dyDescent="0.3">
      <c r="A33" s="7" t="s">
        <v>3</v>
      </c>
      <c r="B33">
        <v>18.7</v>
      </c>
      <c r="C33" s="13">
        <v>17.600000000000001</v>
      </c>
    </row>
    <row r="34" spans="1:3" x14ac:dyDescent="0.3">
      <c r="A34" s="6" t="s">
        <v>8</v>
      </c>
      <c r="B34">
        <v>10.5</v>
      </c>
      <c r="C34" s="13">
        <v>17.600000000000001</v>
      </c>
    </row>
    <row r="35" spans="1:3" x14ac:dyDescent="0.3">
      <c r="A35" s="7" t="s">
        <v>11</v>
      </c>
      <c r="B35">
        <v>8.8000000000000007</v>
      </c>
      <c r="C35" s="13">
        <v>17.600000000000001</v>
      </c>
    </row>
    <row r="36" spans="1:3" x14ac:dyDescent="0.3">
      <c r="A36" s="1"/>
      <c r="B36" s="2"/>
      <c r="C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2024-06-06T14:16:47Z</dcterms:modified>
</cp:coreProperties>
</file>